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16" windowHeight="8436"/>
  </bookViews>
  <sheets>
    <sheet name="2023" sheetId="1" r:id="rId1"/>
    <sheet name="Planilha1" sheetId="2" state="hidden" r:id="rId2"/>
    <sheet name="Comentários Luiz" sheetId="3" state="hidden" r:id="rId3"/>
  </sheets>
  <calcPr calcId="145621" iterateDelta="1E-4"/>
  <extLst>
    <ext uri="GoogleSheetsCustomDataVersion1">
      <go:sheetsCustomData xmlns:go="http://customooxmlschemas.google.com/" r:id="rId7" roundtripDataSignature="AMtx7mgTNg79A2iLFqa0PIgv5Alimdk9ag=="/>
    </ext>
  </extLst>
</workbook>
</file>

<file path=xl/calcChain.xml><?xml version="1.0" encoding="utf-8"?>
<calcChain xmlns="http://schemas.openxmlformats.org/spreadsheetml/2006/main">
  <c r="K22" i="1" l="1"/>
  <c r="K21" i="1"/>
  <c r="K20" i="1"/>
  <c r="H10" i="1" l="1"/>
  <c r="W10" i="1" l="1"/>
</calcChain>
</file>

<file path=xl/sharedStrings.xml><?xml version="1.0" encoding="utf-8"?>
<sst xmlns="http://schemas.openxmlformats.org/spreadsheetml/2006/main" count="365" uniqueCount="276">
  <si>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</si>
  <si>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</si>
  <si>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</si>
  <si>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</si>
  <si>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</si>
  <si>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</si>
  <si>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</si>
  <si>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</si>
  <si>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</si>
  <si>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</si>
  <si>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</si>
  <si>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</si>
  <si>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</si>
  <si>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</si>
  <si>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</si>
  <si>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</si>
  <si>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</si>
  <si>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</si>
  <si>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</si>
  <si>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</si>
  <si>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</si>
  <si>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</si>
  <si>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</si>
  <si>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</si>
  <si>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</si>
  <si>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</si>
  <si>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</si>
  <si>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</si>
  <si>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</si>
  <si>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</si>
  <si>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</si>
  <si>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</si>
  <si>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</si>
  <si>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</si>
  <si>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</si>
  <si>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</si>
  <si>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</si>
  <si>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</si>
  <si>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</si>
  <si>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</si>
  <si>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</si>
  <si>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</si>
  <si>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</si>
  <si>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</si>
  <si>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</si>
  <si>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</si>
  <si>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</si>
  <si>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</si>
  <si>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</si>
  <si>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</si>
  <si>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</si>
  <si>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</si>
  <si>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</si>
  <si>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</si>
  <si>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</si>
  <si>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</si>
  <si>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</si>
  <si>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</si>
  <si>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</si>
  <si>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</si>
  <si>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</si>
  <si>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</si>
  <si>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</si>
  <si>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</si>
  <si>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</si>
  <si>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</si>
  <si>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</si>
  <si>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</si>
  <si>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</si>
  <si>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</si>
  <si>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</si>
  <si>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</si>
  <si>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</si>
  <si>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</si>
  <si>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</si>
  <si>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</si>
  <si>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</si>
  <si>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</si>
  <si>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</si>
  <si>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</si>
  <si>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</si>
  <si>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</si>
  <si>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</si>
  <si>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</si>
  <si>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</si>
  <si>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</si>
  <si>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</si>
  <si>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</si>
  <si>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</si>
  <si>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</si>
  <si>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</si>
  <si>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</si>
  <si>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</si>
  <si>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</si>
  <si>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</si>
  <si>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</si>
  <si>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</si>
  <si>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</si>
  <si>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</si>
  <si>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</si>
  <si>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</si>
  <si>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</si>
  <si>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</si>
  <si>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</si>
  <si>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</si>
  <si>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</si>
  <si>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</si>
  <si>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</si>
  <si>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</si>
  <si>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</si>
  <si>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</si>
  <si>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</si>
  <si>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</si>
  <si>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</si>
  <si>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</si>
  <si>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</si>
  <si>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</si>
  <si>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</si>
  <si>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</si>
  <si>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</si>
  <si>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</si>
  <si>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</si>
  <si>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</si>
  <si>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</si>
  <si>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</si>
  <si>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</si>
  <si>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</si>
  <si>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</si>
  <si>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</si>
  <si>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</si>
  <si>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</si>
  <si>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PE nº 0009.2019, PL nº 0021.2019</t>
  </si>
  <si>
    <t>C-SAFI 027/2019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</si>
  <si>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</si>
  <si>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</si>
  <si>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</si>
  <si>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</si>
  <si>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</si>
  <si>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</si>
  <si>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</si>
  <si>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</si>
  <si>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</si>
  <si>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</si>
  <si>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</si>
  <si>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</si>
  <si>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PE Nº 0014.2022.CPL-I.PE.0006.SEFAZ-PE</t>
  </si>
  <si>
    <t>ARP  N° 02/2022</t>
  </si>
  <si>
    <t>PE 014/2018 - PL 0035/2018</t>
  </si>
  <si>
    <t>C-SAFI 033/2018</t>
  </si>
  <si>
    <t>Edf. San Rafael - Av. Dantas Barreto nº1186, São José, Recife/PE.</t>
  </si>
  <si>
    <t>Recife/PE.</t>
  </si>
  <si>
    <t>01/08/2018</t>
  </si>
  <si>
    <t>31/07/2023</t>
  </si>
  <si>
    <t>05.441.127/0001-60</t>
  </si>
  <si>
    <t>GR INDUSTRIAL LTDA EPP</t>
  </si>
  <si>
    <t>Rua Diniz Barreto,107- Prado - Recife - PE</t>
  </si>
  <si>
    <t>V</t>
  </si>
  <si>
    <t>FH ENGENHARIA ME</t>
  </si>
  <si>
    <t>28.066.517/0001-00</t>
  </si>
  <si>
    <t>Rua Elis Regina, 86 - Vila Popular - Olinda - PE</t>
  </si>
  <si>
    <t>Recife/PE, Goiana, Xexéu,Petrolina</t>
  </si>
  <si>
    <t>PE nº 0034.2018 - PL nº 0074.2018</t>
  </si>
  <si>
    <t>C-SAFI 017/2019</t>
  </si>
  <si>
    <t xml:space="preserve">DIVERSOS PRÉDIOS DO ESTADO </t>
  </si>
  <si>
    <t>PE nº 0010.2019, PL nº 0023.2019</t>
  </si>
  <si>
    <t>C-SAFI 032/2019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</si>
  <si>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</si>
  <si>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</si>
  <si>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</si>
  <si>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</si>
  <si>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>PE                  Nº001/2021 PE Nº001/2021</t>
  </si>
  <si>
    <t>C-SAFI 003/2021</t>
  </si>
  <si>
    <t xml:space="preserve">Rua da Concordia, nº 708, São José e Rua do Imperador D. Pedro II, s/n, Santo Antônio </t>
  </si>
  <si>
    <t>Recife - PE</t>
  </si>
  <si>
    <t>28/02/2024</t>
  </si>
  <si>
    <t xml:space="preserve"> Recife - PE.</t>
  </si>
  <si>
    <t>PL nº 0006.2022.CLIII-PROFISC.SQC.003.SEFAZ-PE</t>
  </si>
  <si>
    <t>C-PROFISCO 025/22</t>
  </si>
  <si>
    <t>Diversos prédios da SEFAZ</t>
  </si>
  <si>
    <t>17.087.845/0001-69</t>
  </si>
  <si>
    <t>VERTEX – MANUTENÇÃO E INSTALAÇÃO EM TRANSPORTES VERTICAL LTDA-EPP</t>
  </si>
  <si>
    <t>Rua Mal. Rondon, 146 - Casa Forte - Recife - PE</t>
  </si>
  <si>
    <t>22/07/2022</t>
  </si>
  <si>
    <t>PL Nº 0004.2022. CLIII-PROFISC.CI.001.SEFAZ-PE</t>
  </si>
  <si>
    <t>103.870.214-34</t>
  </si>
  <si>
    <t>LUCIANO TORRES PRESTRELO</t>
  </si>
  <si>
    <t>C- PROFISCO N° 017/22</t>
  </si>
  <si>
    <t>Rua Joana Noberto Pessoa, 835 – Edifício BRISAMAR – Aptº 201 Bairro de Casa Caiada – Olinda – PE</t>
  </si>
  <si>
    <t>11/07/2022</t>
  </si>
  <si>
    <t>10/07/2023</t>
  </si>
  <si>
    <t>.04.122.0452.4373.0000</t>
  </si>
  <si>
    <t>.4373</t>
  </si>
  <si>
    <t>.0000</t>
  </si>
  <si>
    <t>.3441</t>
  </si>
  <si>
    <t>.04.129.0587.3441.A574</t>
  </si>
  <si>
    <t>.A574</t>
  </si>
  <si>
    <t>PE Nº 0022.2022.PROCESSO Nº0058.2022.CPL-II.PE.0022.SEFAZ-PE</t>
  </si>
  <si>
    <t>C-SUAD Nº007/2023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</si>
  <si>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</si>
  <si>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</si>
  <si>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</si>
  <si>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</si>
  <si>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</si>
  <si>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</si>
  <si>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</si>
  <si>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PREGÃO ELETRÔNICO Nº 0001.PROFISCO, PROCESSO Nº 0001.2023.CL II- PRO.PE.0001.PROFISCO</t>
  </si>
  <si>
    <t>C-PROFISCO 003/2023</t>
  </si>
  <si>
    <t>PRESTAÇÃO DE SERVIÇOS DE ELABORAÇÃO DO PROJETO DE CLIMATIZAÇÃO NOS SISTEMAS (VRF/VRV), VISANDO ATENDER AS NECESSIDADES DO EDIFÍCIO SEDE DA SECRETARIA DA FAZENDA DO ESTADO DE PERNAMBUCO (SEFAZ/PE</t>
  </si>
  <si>
    <t>Rua do Imperador,  167º, Bairro de Santo Antônio</t>
  </si>
  <si>
    <t>Rua do Imperador,  167, Bairro de Santo Antônio</t>
  </si>
  <si>
    <t>42.382.510/0001-10</t>
  </si>
  <si>
    <t xml:space="preserve">H &amp; R CONSULTORIA PROJETOS E INSTALACOES LTDA </t>
  </si>
  <si>
    <t>Rua da Aurora, 325, apto 1011, Edf. Ebano CXPST: 1324, Boa Vista, Recife-PE, CEP: 50.050-000</t>
  </si>
  <si>
    <t> 31/05/2024</t>
  </si>
  <si>
    <t>CONTRATAÇÃO DIRETA Nº 0027.2023.CCD.DL.0014.SEFAZ-PE</t>
  </si>
  <si>
    <t>28.198.456/0001-27</t>
  </si>
  <si>
    <t>RENOVATION SERVIÇOS E MANUTENÇÃO PREDIAL LTDA</t>
  </si>
  <si>
    <t>C-SUAD 018/23</t>
  </si>
  <si>
    <t>29/09/2023</t>
  </si>
  <si>
    <t>CONTRATAÇÃO DIRETA Nº 0029.2023.CCD.DL.0016.SEFAZ-PE</t>
  </si>
  <si>
    <t>DIBASA COMÉRCIO E SERVIÇOS TECNICOS LTDA EPP</t>
  </si>
  <si>
    <t xml:space="preserve">C-SUAD 020/23 </t>
  </si>
  <si>
    <t>04/08/2023</t>
  </si>
  <si>
    <t>04/08/2024</t>
  </si>
  <si>
    <t>SERVIÇOS DE MANUTENÇÃO PREVENTIVA E CORRETIVA, SEM FORNECIMENTO DE PEÇAS, DO SISTEMA DE AR CONDICIONADO VRF MARCA HITACHI, INSTALADO NO POSTO FISCAL DE XEXÉU</t>
  </si>
  <si>
    <t>CONTRATAÇÃO DE EMPRESA ESPECIALIZADA PARA A PRESTAÇÃO DE SERVIÇOS DE MANUTENÇÃO PREVENTIVA E CORRETIVA DOS CONDICIONADORES DE AR COM FORNECIMENTO DE PEÇAS, TIPO SPLIT E JANELA (ACJ), EM DIVERSOS SETORES DA SEFAZ/PE, CONFORME CONDIÇÕES E ESPECIFICAÇÕES CONTIDAS NO TERMO DE REFERÊNCIA (ANEXO I) DO EDITAL.</t>
  </si>
  <si>
    <t>CONTRATAÇÃO, MEDIANTE SISTEMA DE REGISTRO DE PREÇOS, DE EMPRESA ESPECIALIZADA PARA EXECUÇÃO DOS SERVIÇOS DE INSTALAÇÃO E DESINSTALAÇÃO DE APARELHOS DE AR CONDICIONADO TIPO SPLIT DE DIVERSAS MARCAS E POTÊNCIAS, COM FORNECIMENTO DE MATERIAIS E INSUMOS, PARA ATENDER AS DEMANDAS DA SEFAZ-PE EM PRÉDIOS SITUADOS NA REGIÃO METROPOLITANA DO RECIFE E ZONA DA MATA.</t>
  </si>
  <si>
    <t>PRESTAÇÃO DOS SERVIÇOS DE MANUTENÇÃO PREVENTIVA E CORRETIVA DE 03 (TRÊS) ELEVADORES DA MARCA ATLAS SCHINDLER, COM CAPACIDADE PARA 1.425KG OU 19 PESSOAS CADA, INCLUINDO FORNECIMENTO DE PEÇAS, COMPONENTES E ACESSORIOS NOVOS E ORIGINAIS HOMOLOGADOS PELO FABRICANTE, INSTALADO NAS DEPENDENCIAS DA SEFAZ/PE DO EDF. SAN RAFAEL SITUADO NA AV. DANTAS BARRETO Nº1186, SÃO JOSÉ, RECIFE/PE.</t>
  </si>
  <si>
    <t>MANUTENÇÃO PREVENTIVA E CORRETIVA COM FORNECIMENTO DE PEÇAS EM GRUPOS MOTOR-GERADORES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</si>
  <si>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</si>
  <si>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</si>
  <si>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CONTRATO DE PRESTAÇÃO DE SERVIÇOS PARA CONTRATAÇÃO DE EMPRESA DE CONSULTORIA ESPECIALIZADA PARA ELABORAR DIAGNÓSTICO, ACOMPANHAR A CONTRATAÇÃO E FISCALIZAR EMPRESA(S) QUE EXECUTARÃO OS SERVIÇOS DE AQUISIÇÃO E MODERNIZAÇÃO DOS ELEVADORES INSTALADOS EM DIVERSOS PRÉDIOS DA REGIÃO FISCAL I DA SECRETARIA DA FAZENDA DO ESTADO DE PERNAMBUCO.</t>
  </si>
  <si>
    <t>CONTRATAÇÃO DE CONSULTOR INDIVIDUAL PARA PRESTAÇÃO DOS SERVIÇOS DE ASSESSORIA TÉCNICA NA DEFINIÇÃO DE CONCEPÇÃO, LICITAÇÃO E ACOMPANHAMENTO DOS PROJETOS E LICITAÇÃO PARA EXECUÇÃO DOS SERVIÇOS DE IMPLANTAÇÃO DO SISTEMA DE CLIMATIZAÇÃO DO EDF. SEDE DA SECRETARIA DA FAZENDA DO ESTADO DE PERNAMBUCO.</t>
  </si>
  <si>
    <t>RUA IMPERADOR DOM PEDRO II, Nº 167, SANTO ANTÔNIO, RECIFE/PE</t>
  </si>
  <si>
    <t>EXECUÇÃO DA OBRA DE ENGENHARIA DE RECUPERAÇÃO COM SUBSTITUIÇÃO DAS INSTALAÇÕES HIDROSSANITÁRIAS NO ED. SEDE DA SEFAZ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</si>
  <si>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</si>
  <si>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</si>
  <si>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PL Nº 0021.2023.CELI-PROF..PP.0001.SEFAZ-PE.PROFISCO</t>
  </si>
  <si>
    <t>41.116.138/0001-38</t>
  </si>
  <si>
    <t>REAL ENERGY LTDA</t>
  </si>
  <si>
    <t>C-PROFISCO 014/23</t>
  </si>
  <si>
    <t>PROCESSO LICITATÓRIO Nº 0022.2023.CELI-PROF..PP.0002.SEFAZPE.PROFISCO</t>
  </si>
  <si>
    <t>03.608.944/0001-34</t>
  </si>
  <si>
    <t>JEPAC CONSTRUÇÕES LTDA</t>
  </si>
  <si>
    <t>C-PROFISCO 013/2023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</si>
  <si>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</si>
  <si>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</si>
  <si>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>EXECUÇÃO DE OBRA COMUM DE ENGENHARIA, DE RECUPERAÇÃO DO PAVIMENTO DA PISTA LOCAL E PÁTIO DE ESTACIONAMENTO DO POSTO FISCAL SÃO CAETANO,  VISANDO ATENDER AS NECESSIDADES DO POSTO FISCAL DE SÃO CAETANO DA SECRETARIA DA FAZENDA (SEFAZ/PE)</t>
  </si>
  <si>
    <t>BR-232, KM 145, MUNICÍPIO DE SÃO CAETANO, PE.</t>
  </si>
  <si>
    <t>Av. General San Martins, nº 2317, Sala A, CXPST 26, Recife/PE</t>
  </si>
  <si>
    <t xml:space="preserve"> GOVERNO DO ESTADO DE PERNAMBUCO </t>
  </si>
  <si>
    <t xml:space="preserve"> NOME DA ENTIDADE/ÓRGÃO - SIGLA [1]</t>
  </si>
  <si>
    <t>ANEXO III - INFORMAÇÕES GERAIS  DE OBRAS E SERVIÇOS DE ENGENHARIA  (ITEM 7.1 DO ANEXO I, DA PORTARIA SCGE Nº 27/2022)</t>
  </si>
  <si>
    <t>São Caetano</t>
  </si>
  <si>
    <t>PE Nº 0008.2022, PROCESSO Nº 0008.2022.CELII.PRO.PE.0008.PROFISCO</t>
  </si>
  <si>
    <t>C-PROFISCO Nº 035/22</t>
  </si>
  <si>
    <t>Av. Cruz Cabugá, nº 1419, Santo Amaro, Recife - PE.</t>
  </si>
  <si>
    <t>.04.129.0587.3441.A573</t>
  </si>
  <si>
    <t>.A573</t>
  </si>
  <si>
    <t>P</t>
  </si>
  <si>
    <t>30 dias</t>
  </si>
  <si>
    <t>26/09/2023</t>
  </si>
  <si>
    <t>23/10/2023</t>
  </si>
  <si>
    <t>PROCESSO LICITATÓRIO Nº0014.2023.CC-PROF-II.PP.003.PROFISCO</t>
  </si>
  <si>
    <t>C-PROFISCO N° 024/2023</t>
  </si>
  <si>
    <t>RUA  DOM JOSÉ 120 - BAIRRO DE SANTO ANTONIO - GARANHUNS</t>
  </si>
  <si>
    <t>EXECUÇÃO DE OBRA COMUM DE ENGENHARIA NO PRÉDIO DA AGÊNCIA DA RECEITA ESTADUAL (ARE) DE GARANHUNS.</t>
  </si>
  <si>
    <t>GARANHUNS</t>
  </si>
  <si>
    <t>14/11/2023</t>
  </si>
  <si>
    <t>04.129.0587.3441.A57</t>
  </si>
  <si>
    <t>33.025.101/0001-76</t>
  </si>
  <si>
    <t xml:space="preserve"> MINDSET ENGENHARIA E EMPREENDIMENTOS LTDA</t>
  </si>
  <si>
    <t>Rua Caio Pereira, 331 - Encruzilhada - Recife - PE</t>
  </si>
  <si>
    <t>Av. Beira Canal, nº 049 - Butrins-Olinda - PE</t>
  </si>
  <si>
    <t>Estrada Engenho Novo, s/n, lote 16, zona rural, Cabo de Santo Agostinho - PE</t>
  </si>
  <si>
    <t>ATUALIZADO EM 15/02/2024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</si>
</sst>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</numFmts>
  <fonts count="3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165" fontId="29" fillId="0" borderId="0" applyFont="0" applyBorder="0" applyProtection="0"/>
    <xf numFmtId="165" fontId="29" fillId="0" borderId="0" applyFont="0" applyBorder="0" applyProtection="0"/>
  </cellStyleXfs>
  <cellXfs count="148">
    <xf numFmtId="0" fontId="0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/>
    <xf numFmtId="0" fontId="11" fillId="6" borderId="4" xfId="0" applyFont="1" applyFill="1" applyBorder="1" applyAlignment="1"/>
    <xf numFmtId="0" fontId="11" fillId="7" borderId="4" xfId="0" applyFont="1" applyFill="1" applyBorder="1" applyAlignment="1"/>
    <xf numFmtId="0" fontId="14" fillId="0" borderId="0" xfId="0" applyFont="1" applyAlignment="1"/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/>
    <xf numFmtId="0" fontId="11" fillId="9" borderId="4" xfId="0" applyFont="1" applyFill="1" applyBorder="1" applyAlignment="1"/>
    <xf numFmtId="0" fontId="19" fillId="0" borderId="0" xfId="0" applyFont="1" applyAlignment="1"/>
    <xf numFmtId="0" fontId="20" fillId="0" borderId="0" xfId="0" applyFont="1"/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4" fillId="4" borderId="0" xfId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25" fillId="0" borderId="0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14" fontId="25" fillId="0" borderId="14" xfId="0" applyNumberFormat="1" applyFont="1" applyFill="1" applyBorder="1" applyAlignment="1">
      <alignment horizontal="center" vertical="center" wrapText="1"/>
    </xf>
    <xf numFmtId="164" fontId="11" fillId="4" borderId="1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/>
    </xf>
    <xf numFmtId="0" fontId="25" fillId="1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4" fillId="4" borderId="4" xfId="1" applyFont="1" applyFill="1" applyBorder="1" applyAlignment="1">
      <alignment horizontal="center" vertical="center"/>
    </xf>
    <xf numFmtId="0" fontId="24" fillId="4" borderId="10" xfId="1" applyFont="1" applyFill="1" applyBorder="1" applyAlignment="1">
      <alignment horizontal="center" vertical="center"/>
    </xf>
    <xf numFmtId="0" fontId="24" fillId="4" borderId="8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justify" vertical="center" wrapText="1"/>
    </xf>
    <xf numFmtId="0" fontId="30" fillId="11" borderId="4" xfId="0" applyFont="1" applyFill="1" applyBorder="1" applyAlignment="1">
      <alignment horizontal="center" vertical="center" wrapText="1"/>
    </xf>
    <xf numFmtId="14" fontId="30" fillId="11" borderId="4" xfId="0" applyNumberFormat="1" applyFont="1" applyFill="1" applyBorder="1" applyAlignment="1">
      <alignment horizontal="center" vertical="center" wrapText="1"/>
    </xf>
    <xf numFmtId="14" fontId="30" fillId="0" borderId="5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14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justify" vertical="center" wrapText="1"/>
    </xf>
    <xf numFmtId="14" fontId="30" fillId="0" borderId="8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justify" vertical="center" wrapText="1"/>
    </xf>
    <xf numFmtId="165" fontId="31" fillId="0" borderId="4" xfId="3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1" fillId="0" borderId="9" xfId="0" applyNumberFormat="1" applyFont="1" applyFill="1" applyBorder="1" applyAlignment="1">
      <alignment horizontal="center" vertical="center" wrapText="1"/>
    </xf>
    <xf numFmtId="49" fontId="31" fillId="0" borderId="9" xfId="0" applyNumberFormat="1" applyFont="1" applyFill="1" applyBorder="1" applyAlignment="1">
      <alignment horizontal="justify" vertical="center" wrapText="1"/>
    </xf>
    <xf numFmtId="165" fontId="31" fillId="0" borderId="9" xfId="3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 wrapText="1"/>
    </xf>
    <xf numFmtId="14" fontId="30" fillId="0" borderId="10" xfId="0" applyNumberFormat="1" applyFont="1" applyFill="1" applyBorder="1" applyAlignment="1">
      <alignment horizontal="center" vertical="center" wrapText="1"/>
    </xf>
    <xf numFmtId="49" fontId="31" fillId="0" borderId="8" xfId="0" applyNumberFormat="1" applyFont="1" applyFill="1" applyBorder="1" applyAlignment="1">
      <alignment horizontal="center" vertical="center" wrapText="1"/>
    </xf>
    <xf numFmtId="49" fontId="31" fillId="0" borderId="8" xfId="0" applyNumberFormat="1" applyFont="1" applyFill="1" applyBorder="1" applyAlignment="1">
      <alignment horizontal="justify" vertical="center" wrapText="1"/>
    </xf>
    <xf numFmtId="0" fontId="30" fillId="0" borderId="8" xfId="0" applyFont="1" applyFill="1" applyBorder="1" applyAlignment="1">
      <alignment horizontal="center" vertical="center" wrapText="1"/>
    </xf>
    <xf numFmtId="165" fontId="31" fillId="0" borderId="8" xfId="3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/>
    </xf>
    <xf numFmtId="43" fontId="4" fillId="4" borderId="4" xfId="2" applyFont="1" applyFill="1" applyBorder="1" applyAlignment="1">
      <alignment vertical="center"/>
    </xf>
    <xf numFmtId="164" fontId="4" fillId="12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horizontal="center" vertical="center"/>
    </xf>
    <xf numFmtId="49" fontId="4" fillId="12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justify" vertical="center" wrapText="1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 wrapText="1"/>
    </xf>
    <xf numFmtId="3" fontId="4" fillId="12" borderId="4" xfId="0" applyNumberFormat="1" applyFont="1" applyFill="1" applyBorder="1" applyAlignment="1">
      <alignment horizontal="center" vertical="center"/>
    </xf>
    <xf numFmtId="14" fontId="4" fillId="6" borderId="4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/>
    </xf>
    <xf numFmtId="0" fontId="24" fillId="4" borderId="9" xfId="1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justify" vertical="center" wrapText="1"/>
    </xf>
    <xf numFmtId="14" fontId="4" fillId="6" borderId="10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12" borderId="9" xfId="0" applyNumberFormat="1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 wrapText="1"/>
    </xf>
    <xf numFmtId="14" fontId="4" fillId="6" borderId="8" xfId="0" applyNumberFormat="1" applyFont="1" applyFill="1" applyBorder="1" applyAlignment="1">
      <alignment horizontal="center" vertical="center" wrapText="1"/>
    </xf>
    <xf numFmtId="49" fontId="4" fillId="6" borderId="8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3" fontId="3" fillId="12" borderId="8" xfId="0" applyNumberFormat="1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166" fontId="31" fillId="0" borderId="8" xfId="0" applyNumberFormat="1" applyFont="1" applyFill="1" applyBorder="1" applyAlignment="1">
      <alignment horizontal="center" vertical="center" wrapText="1"/>
    </xf>
    <xf numFmtId="14" fontId="31" fillId="0" borderId="8" xfId="0" applyNumberFormat="1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" fontId="12" fillId="2" borderId="11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8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26" fillId="3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15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9" fillId="10" borderId="0" xfId="0" applyFont="1" applyFill="1" applyAlignment="1">
      <alignment vertical="center" wrapText="1"/>
    </xf>
    <xf numFmtId="0" fontId="0" fillId="0" borderId="0" xfId="0" applyFont="1" applyAlignment="1"/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justify" vertical="center" wrapText="1"/>
    </xf>
  </cellXfs>
  <cellStyles count="5">
    <cellStyle name="Excel Built-in Comma" xfId="4"/>
    <cellStyle name="Excel_BuiltIn_Comma" xfId="3"/>
    <cellStyle name="Hiperlink" xfId="1" builtinId="8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79375</xdr:colOff>
      <xdr:row>0</xdr:row>
      <xdr:rowOff>174625</xdr:rowOff>
    </xdr:from>
    <xdr:ext cx="3728027" cy="904875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375" y="174625"/>
          <a:ext cx="3728027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gov.br/" TargetMode="External"/><Relationship Id="rId13" Type="http://schemas.openxmlformats.org/officeDocument/2006/relationships/hyperlink" Target="http://www.tce.gov.br/" TargetMode="External"/><Relationship Id="rId3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12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11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hyperlink" Target="http://www.tce.gov.br/" TargetMode="External"/><Relationship Id="rId14" Type="http://schemas.openxmlformats.org/officeDocument/2006/relationships/hyperlink" Target="http://www.tc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2"/>
  <sheetViews>
    <sheetView tabSelected="1" view="pageBreakPreview" zoomScale="60" zoomScaleNormal="70" workbookViewId="0">
      <pane ySplit="6" topLeftCell="A7" activePane="bottomLeft" state="frozen"/>
      <selection activeCell="E1" sqref="E1"/>
      <selection pane="bottomLeft" activeCell="C7" sqref="C7"/>
    </sheetView>
  </sheetViews>
  <sheetFormatPr defaultColWidth="14.44140625" defaultRowHeight="15" customHeight="1"/>
  <cols>
    <col min="1" max="1" width="21.5546875" style="22" customWidth="1"/>
    <col min="2" max="2" width="18.44140625" style="22" customWidth="1"/>
    <col min="3" max="3" width="20.33203125" style="22" customWidth="1"/>
    <col min="4" max="4" width="44.6640625" style="22" customWidth="1"/>
    <col min="5" max="5" width="18.5546875" style="22" customWidth="1"/>
    <col min="6" max="6" width="17.33203125" style="22" customWidth="1"/>
    <col min="7" max="7" width="16.6640625" style="22" customWidth="1"/>
    <col min="8" max="8" width="17.33203125" style="22" customWidth="1"/>
    <col min="9" max="9" width="18.33203125" style="22" customWidth="1"/>
    <col min="10" max="11" width="20.5546875" style="22" customWidth="1"/>
    <col min="12" max="12" width="24.33203125" style="22" customWidth="1"/>
    <col min="13" max="13" width="27" style="22" customWidth="1"/>
    <col min="14" max="14" width="12.33203125" style="22" customWidth="1"/>
    <col min="15" max="15" width="24.6640625" style="23" customWidth="1"/>
    <col min="16" max="17" width="12.33203125" style="23" customWidth="1"/>
    <col min="18" max="18" width="19.6640625" style="22" customWidth="1"/>
    <col min="19" max="19" width="21.5546875" style="22" customWidth="1"/>
    <col min="20" max="20" width="16.33203125" style="22" customWidth="1"/>
    <col min="21" max="21" width="21.5546875" style="22" customWidth="1"/>
    <col min="22" max="22" width="21.6640625" style="22" customWidth="1"/>
    <col min="23" max="23" width="16.6640625" style="22" customWidth="1"/>
    <col min="24" max="24" width="21.33203125" style="22" customWidth="1"/>
    <col min="25" max="25" width="18" style="22" customWidth="1"/>
    <col min="26" max="26" width="22.33203125" style="22" customWidth="1"/>
    <col min="27" max="27" width="20.33203125" style="22" customWidth="1"/>
    <col min="28" max="16384" width="14.44140625" style="22"/>
  </cols>
  <sheetData>
    <row r="1" spans="1:27" ht="30.75" customHeight="1">
      <c r="A1" s="125"/>
      <c r="B1" s="126"/>
      <c r="C1" s="127"/>
      <c r="D1" s="65" t="s">
        <v>250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</row>
    <row r="2" spans="1:27" ht="33.75" customHeight="1">
      <c r="A2" s="128"/>
      <c r="B2" s="129"/>
      <c r="C2" s="130"/>
      <c r="D2" s="65" t="s">
        <v>251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33.75" customHeight="1">
      <c r="A3" s="128"/>
      <c r="B3" s="129"/>
      <c r="C3" s="130"/>
      <c r="D3" s="65" t="s">
        <v>252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</row>
    <row r="4" spans="1:27" ht="23.25" customHeight="1">
      <c r="A4" s="132" t="s">
        <v>275</v>
      </c>
      <c r="B4" s="133"/>
      <c r="C4" s="133"/>
      <c r="D4" s="133"/>
      <c r="E4" s="134" t="s">
        <v>0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6"/>
    </row>
    <row r="5" spans="1:27" ht="24.6">
      <c r="A5" s="135" t="s">
        <v>1</v>
      </c>
      <c r="B5" s="118"/>
      <c r="C5" s="118"/>
      <c r="D5" s="118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6"/>
      <c r="R5" s="131" t="s">
        <v>2</v>
      </c>
      <c r="S5" s="115"/>
      <c r="T5" s="116"/>
      <c r="U5" s="131" t="s">
        <v>3</v>
      </c>
      <c r="V5" s="115"/>
      <c r="W5" s="115"/>
      <c r="X5" s="116"/>
      <c r="Y5" s="131" t="s">
        <v>4</v>
      </c>
      <c r="Z5" s="115"/>
      <c r="AA5" s="116"/>
    </row>
    <row r="6" spans="1:27" ht="7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102.6" customHeight="1">
      <c r="A7" s="42" t="s">
        <v>131</v>
      </c>
      <c r="B7" s="42" t="s">
        <v>132</v>
      </c>
      <c r="C7" s="43">
        <v>43617</v>
      </c>
      <c r="D7" s="44" t="s">
        <v>224</v>
      </c>
      <c r="E7" s="42" t="s">
        <v>134</v>
      </c>
      <c r="F7" s="42" t="s">
        <v>133</v>
      </c>
      <c r="G7" s="68">
        <v>108000</v>
      </c>
      <c r="H7" s="69"/>
      <c r="I7" s="70">
        <v>457204300</v>
      </c>
      <c r="J7" s="43" t="s">
        <v>135</v>
      </c>
      <c r="K7" s="43" t="s">
        <v>213</v>
      </c>
      <c r="L7" s="71"/>
      <c r="M7" s="39" t="s">
        <v>136</v>
      </c>
      <c r="N7" s="72">
        <v>150101</v>
      </c>
      <c r="O7" s="73" t="s">
        <v>190</v>
      </c>
      <c r="P7" s="72" t="s">
        <v>191</v>
      </c>
      <c r="Q7" s="72" t="s">
        <v>192</v>
      </c>
      <c r="R7" s="74" t="s">
        <v>137</v>
      </c>
      <c r="S7" s="75" t="s">
        <v>138</v>
      </c>
      <c r="T7" s="76" t="s">
        <v>139</v>
      </c>
      <c r="U7" s="77"/>
      <c r="V7" s="77"/>
      <c r="W7" s="77"/>
      <c r="X7" s="77"/>
      <c r="Y7" s="78"/>
      <c r="Z7" s="78"/>
      <c r="AA7" s="78"/>
    </row>
    <row r="8" spans="1:27" ht="178.2" customHeight="1">
      <c r="A8" s="42" t="s">
        <v>196</v>
      </c>
      <c r="B8" s="42" t="s">
        <v>197</v>
      </c>
      <c r="C8" s="43">
        <v>45016</v>
      </c>
      <c r="D8" s="44" t="s">
        <v>225</v>
      </c>
      <c r="E8" s="45" t="s">
        <v>140</v>
      </c>
      <c r="F8" s="45" t="s">
        <v>141</v>
      </c>
      <c r="G8" s="68">
        <v>189768</v>
      </c>
      <c r="H8" s="69"/>
      <c r="I8" s="70">
        <v>457204300</v>
      </c>
      <c r="J8" s="46">
        <v>45016</v>
      </c>
      <c r="K8" s="43">
        <v>45350</v>
      </c>
      <c r="L8" s="43"/>
      <c r="M8" s="39" t="s">
        <v>136</v>
      </c>
      <c r="N8" s="72">
        <v>150101</v>
      </c>
      <c r="O8" s="73" t="s">
        <v>190</v>
      </c>
      <c r="P8" s="72" t="s">
        <v>191</v>
      </c>
      <c r="Q8" s="72" t="s">
        <v>192</v>
      </c>
      <c r="R8" s="74" t="s">
        <v>198</v>
      </c>
      <c r="S8" s="79" t="s">
        <v>199</v>
      </c>
      <c r="T8" s="76" t="s">
        <v>200</v>
      </c>
      <c r="U8" s="77"/>
      <c r="V8" s="77"/>
      <c r="W8" s="77"/>
      <c r="X8" s="77"/>
      <c r="Y8" s="78"/>
      <c r="Z8" s="78"/>
      <c r="AA8" s="78"/>
    </row>
    <row r="9" spans="1:27" ht="211.95" customHeight="1">
      <c r="A9" s="42" t="s">
        <v>145</v>
      </c>
      <c r="B9" s="42" t="s">
        <v>146</v>
      </c>
      <c r="C9" s="43">
        <v>44735</v>
      </c>
      <c r="D9" s="44" t="s">
        <v>226</v>
      </c>
      <c r="E9" s="42" t="s">
        <v>140</v>
      </c>
      <c r="F9" s="42" t="s">
        <v>141</v>
      </c>
      <c r="G9" s="68">
        <v>65000</v>
      </c>
      <c r="H9" s="68">
        <v>65000</v>
      </c>
      <c r="I9" s="70">
        <v>457204300</v>
      </c>
      <c r="J9" s="43">
        <v>44735</v>
      </c>
      <c r="K9" s="43">
        <v>45100</v>
      </c>
      <c r="L9" s="71"/>
      <c r="M9" s="39" t="s">
        <v>136</v>
      </c>
      <c r="N9" s="72">
        <v>150101</v>
      </c>
      <c r="O9" s="80" t="s">
        <v>190</v>
      </c>
      <c r="P9" s="72" t="s">
        <v>191</v>
      </c>
      <c r="Q9" s="72" t="s">
        <v>192</v>
      </c>
      <c r="R9" s="74" t="s">
        <v>142</v>
      </c>
      <c r="S9" s="75" t="s">
        <v>143</v>
      </c>
      <c r="T9" s="76" t="s">
        <v>144</v>
      </c>
      <c r="U9" s="77"/>
      <c r="V9" s="77"/>
      <c r="W9" s="77"/>
      <c r="X9" s="77"/>
      <c r="Y9" s="78"/>
      <c r="Z9" s="78"/>
      <c r="AA9" s="78"/>
    </row>
    <row r="10" spans="1:27" ht="193.95" customHeight="1">
      <c r="A10" s="42" t="s">
        <v>147</v>
      </c>
      <c r="B10" s="42" t="s">
        <v>148</v>
      </c>
      <c r="C10" s="43">
        <v>43313</v>
      </c>
      <c r="D10" s="44" t="s">
        <v>227</v>
      </c>
      <c r="E10" s="42" t="s">
        <v>149</v>
      </c>
      <c r="F10" s="42" t="s">
        <v>150</v>
      </c>
      <c r="G10" s="68">
        <v>45900</v>
      </c>
      <c r="H10" s="68">
        <f>3519*12</f>
        <v>42228</v>
      </c>
      <c r="I10" s="70">
        <v>457204300</v>
      </c>
      <c r="J10" s="43" t="s">
        <v>151</v>
      </c>
      <c r="K10" s="43">
        <v>45504</v>
      </c>
      <c r="L10" s="71"/>
      <c r="M10" s="39" t="s">
        <v>136</v>
      </c>
      <c r="N10" s="72">
        <v>150101</v>
      </c>
      <c r="O10" s="80" t="s">
        <v>190</v>
      </c>
      <c r="P10" s="72" t="s">
        <v>191</v>
      </c>
      <c r="Q10" s="72" t="s">
        <v>192</v>
      </c>
      <c r="R10" s="74" t="s">
        <v>153</v>
      </c>
      <c r="S10" s="75" t="s">
        <v>154</v>
      </c>
      <c r="T10" s="76" t="s">
        <v>155</v>
      </c>
      <c r="U10" s="81">
        <v>44409</v>
      </c>
      <c r="V10" s="82" t="s">
        <v>156</v>
      </c>
      <c r="W10" s="83">
        <f>(3519-3825)*12</f>
        <v>-3672</v>
      </c>
      <c r="X10" s="77"/>
      <c r="Y10" s="78"/>
      <c r="Z10" s="78"/>
      <c r="AA10" s="78"/>
    </row>
    <row r="11" spans="1:27" ht="70.2" customHeight="1">
      <c r="A11" s="42" t="s">
        <v>161</v>
      </c>
      <c r="B11" s="42" t="s">
        <v>162</v>
      </c>
      <c r="C11" s="43">
        <v>43556</v>
      </c>
      <c r="D11" s="44" t="s">
        <v>228</v>
      </c>
      <c r="E11" s="42" t="s">
        <v>163</v>
      </c>
      <c r="F11" s="42" t="s">
        <v>160</v>
      </c>
      <c r="G11" s="68">
        <v>70039.88</v>
      </c>
      <c r="H11" s="68">
        <v>75517.08</v>
      </c>
      <c r="I11" s="70">
        <v>457204300</v>
      </c>
      <c r="J11" s="43">
        <v>43556</v>
      </c>
      <c r="K11" s="43">
        <v>45382</v>
      </c>
      <c r="L11" s="71"/>
      <c r="M11" s="39" t="s">
        <v>136</v>
      </c>
      <c r="N11" s="72">
        <v>150101</v>
      </c>
      <c r="O11" s="80" t="s">
        <v>190</v>
      </c>
      <c r="P11" s="72" t="s">
        <v>191</v>
      </c>
      <c r="Q11" s="72" t="s">
        <v>192</v>
      </c>
      <c r="R11" s="74" t="s">
        <v>158</v>
      </c>
      <c r="S11" s="75" t="s">
        <v>157</v>
      </c>
      <c r="T11" s="76" t="s">
        <v>159</v>
      </c>
      <c r="U11" s="81"/>
      <c r="V11" s="77"/>
      <c r="W11" s="77"/>
      <c r="X11" s="77"/>
      <c r="Y11" s="78"/>
      <c r="Z11" s="78"/>
      <c r="AA11" s="78"/>
    </row>
    <row r="12" spans="1:27" ht="223.2" customHeight="1">
      <c r="A12" s="42" t="s">
        <v>164</v>
      </c>
      <c r="B12" s="42" t="s">
        <v>165</v>
      </c>
      <c r="C12" s="43">
        <v>43678</v>
      </c>
      <c r="D12" s="44" t="s">
        <v>229</v>
      </c>
      <c r="E12" s="42" t="s">
        <v>166</v>
      </c>
      <c r="F12" s="42" t="s">
        <v>150</v>
      </c>
      <c r="G12" s="68">
        <v>17592</v>
      </c>
      <c r="H12" s="68">
        <v>18780.84</v>
      </c>
      <c r="I12" s="70">
        <v>457204300</v>
      </c>
      <c r="J12" s="43">
        <v>43678</v>
      </c>
      <c r="K12" s="43">
        <v>45504</v>
      </c>
      <c r="L12" s="71"/>
      <c r="M12" s="39" t="s">
        <v>136</v>
      </c>
      <c r="N12" s="72">
        <v>150101</v>
      </c>
      <c r="O12" s="80" t="s">
        <v>190</v>
      </c>
      <c r="P12" s="72" t="s">
        <v>191</v>
      </c>
      <c r="Q12" s="72" t="s">
        <v>192</v>
      </c>
      <c r="R12" s="74" t="s">
        <v>167</v>
      </c>
      <c r="S12" s="75" t="s">
        <v>168</v>
      </c>
      <c r="T12" s="76" t="s">
        <v>169</v>
      </c>
      <c r="U12" s="81"/>
      <c r="V12" s="82"/>
      <c r="W12" s="77"/>
      <c r="X12" s="77"/>
      <c r="Y12" s="78"/>
      <c r="Z12" s="78"/>
      <c r="AA12" s="78"/>
    </row>
    <row r="13" spans="1:27" ht="257.7" customHeight="1">
      <c r="A13" s="42" t="s">
        <v>170</v>
      </c>
      <c r="B13" s="42" t="s">
        <v>171</v>
      </c>
      <c r="C13" s="43">
        <v>44256</v>
      </c>
      <c r="D13" s="44" t="s">
        <v>230</v>
      </c>
      <c r="E13" s="42" t="s">
        <v>172</v>
      </c>
      <c r="F13" s="42" t="s">
        <v>173</v>
      </c>
      <c r="G13" s="68">
        <v>35820</v>
      </c>
      <c r="H13" s="68">
        <v>16836</v>
      </c>
      <c r="I13" s="70">
        <v>457204300</v>
      </c>
      <c r="J13" s="43">
        <v>44256</v>
      </c>
      <c r="K13" s="43" t="s">
        <v>174</v>
      </c>
      <c r="L13" s="71"/>
      <c r="M13" s="39" t="s">
        <v>136</v>
      </c>
      <c r="N13" s="72">
        <v>150101</v>
      </c>
      <c r="O13" s="80" t="s">
        <v>190</v>
      </c>
      <c r="P13" s="72" t="s">
        <v>191</v>
      </c>
      <c r="Q13" s="72" t="s">
        <v>192</v>
      </c>
      <c r="R13" s="74" t="s">
        <v>167</v>
      </c>
      <c r="S13" s="75" t="s">
        <v>168</v>
      </c>
      <c r="T13" s="76" t="s">
        <v>169</v>
      </c>
      <c r="U13" s="81"/>
      <c r="V13" s="82"/>
      <c r="W13" s="77"/>
      <c r="X13" s="77"/>
      <c r="Y13" s="78"/>
      <c r="Z13" s="78"/>
      <c r="AA13" s="78"/>
    </row>
    <row r="14" spans="1:27" s="38" customFormat="1" ht="91.8" customHeight="1">
      <c r="A14" s="42" t="s">
        <v>254</v>
      </c>
      <c r="B14" s="42" t="s">
        <v>255</v>
      </c>
      <c r="C14" s="43">
        <v>44908</v>
      </c>
      <c r="D14" s="44" t="s">
        <v>230</v>
      </c>
      <c r="E14" s="42" t="s">
        <v>256</v>
      </c>
      <c r="F14" s="42" t="s">
        <v>175</v>
      </c>
      <c r="G14" s="68">
        <v>465000</v>
      </c>
      <c r="H14" s="68">
        <v>465000</v>
      </c>
      <c r="I14" s="70">
        <v>9927700</v>
      </c>
      <c r="J14" s="43">
        <v>44908</v>
      </c>
      <c r="K14" s="43">
        <v>44999</v>
      </c>
      <c r="L14" s="43">
        <v>45029</v>
      </c>
      <c r="M14" s="84" t="s">
        <v>136</v>
      </c>
      <c r="N14" s="102">
        <v>150110</v>
      </c>
      <c r="O14" s="102" t="s">
        <v>257</v>
      </c>
      <c r="P14" s="102" t="s">
        <v>193</v>
      </c>
      <c r="Q14" s="102" t="s">
        <v>258</v>
      </c>
      <c r="R14" s="74" t="s">
        <v>158</v>
      </c>
      <c r="S14" s="103" t="s">
        <v>157</v>
      </c>
      <c r="T14" s="103" t="s">
        <v>159</v>
      </c>
      <c r="U14" s="104">
        <v>45021</v>
      </c>
      <c r="V14" s="105" t="s">
        <v>259</v>
      </c>
      <c r="W14" s="106"/>
      <c r="X14" s="105" t="s">
        <v>260</v>
      </c>
      <c r="Y14" s="107"/>
      <c r="Z14" s="107"/>
      <c r="AA14" s="107"/>
    </row>
    <row r="15" spans="1:27" ht="196.8" customHeight="1">
      <c r="A15" s="42" t="s">
        <v>176</v>
      </c>
      <c r="B15" s="42" t="s">
        <v>177</v>
      </c>
      <c r="C15" s="43">
        <v>44764</v>
      </c>
      <c r="D15" s="44" t="s">
        <v>231</v>
      </c>
      <c r="E15" s="42" t="s">
        <v>178</v>
      </c>
      <c r="F15" s="42" t="s">
        <v>175</v>
      </c>
      <c r="G15" s="68">
        <v>79474.19</v>
      </c>
      <c r="H15" s="68">
        <v>79474.19</v>
      </c>
      <c r="I15" s="70">
        <v>9927700</v>
      </c>
      <c r="J15" s="43" t="s">
        <v>182</v>
      </c>
      <c r="K15" s="43">
        <v>45312</v>
      </c>
      <c r="L15" s="47">
        <v>45678</v>
      </c>
      <c r="M15" s="40" t="s">
        <v>136</v>
      </c>
      <c r="N15" s="85">
        <v>150110</v>
      </c>
      <c r="O15" s="85" t="s">
        <v>194</v>
      </c>
      <c r="P15" s="85" t="s">
        <v>193</v>
      </c>
      <c r="Q15" s="85" t="s">
        <v>195</v>
      </c>
      <c r="R15" s="74" t="s">
        <v>179</v>
      </c>
      <c r="S15" s="86" t="s">
        <v>180</v>
      </c>
      <c r="T15" s="87" t="s">
        <v>181</v>
      </c>
      <c r="U15" s="88"/>
      <c r="V15" s="89"/>
      <c r="W15" s="90"/>
      <c r="X15" s="89"/>
      <c r="Y15" s="91"/>
      <c r="Z15" s="91"/>
      <c r="AA15" s="91"/>
    </row>
    <row r="16" spans="1:27" ht="171" customHeight="1">
      <c r="A16" s="48" t="s">
        <v>183</v>
      </c>
      <c r="B16" s="48" t="s">
        <v>186</v>
      </c>
      <c r="C16" s="49">
        <v>44753</v>
      </c>
      <c r="D16" s="50" t="s">
        <v>232</v>
      </c>
      <c r="E16" s="48" t="s">
        <v>209</v>
      </c>
      <c r="F16" s="48" t="s">
        <v>173</v>
      </c>
      <c r="G16" s="92">
        <v>26500</v>
      </c>
      <c r="H16" s="92">
        <v>26500</v>
      </c>
      <c r="I16" s="93">
        <v>9927700</v>
      </c>
      <c r="J16" s="49" t="s">
        <v>188</v>
      </c>
      <c r="K16" s="47" t="s">
        <v>189</v>
      </c>
      <c r="L16" s="51">
        <v>45301</v>
      </c>
      <c r="M16" s="41" t="s">
        <v>136</v>
      </c>
      <c r="N16" s="94">
        <v>150110</v>
      </c>
      <c r="O16" s="94" t="s">
        <v>194</v>
      </c>
      <c r="P16" s="94" t="s">
        <v>193</v>
      </c>
      <c r="Q16" s="94" t="s">
        <v>195</v>
      </c>
      <c r="R16" s="74" t="s">
        <v>184</v>
      </c>
      <c r="S16" s="95" t="s">
        <v>185</v>
      </c>
      <c r="T16" s="76" t="s">
        <v>187</v>
      </c>
      <c r="U16" s="96"/>
      <c r="V16" s="97"/>
      <c r="W16" s="98"/>
      <c r="X16" s="97"/>
      <c r="Y16" s="99"/>
      <c r="Z16" s="99"/>
      <c r="AA16" s="99"/>
    </row>
    <row r="17" spans="1:27" s="37" customFormat="1" ht="116.7" customHeight="1">
      <c r="A17" s="48" t="s">
        <v>205</v>
      </c>
      <c r="B17" s="48" t="s">
        <v>206</v>
      </c>
      <c r="C17" s="49">
        <v>45072</v>
      </c>
      <c r="D17" s="50" t="s">
        <v>207</v>
      </c>
      <c r="E17" s="48" t="s">
        <v>208</v>
      </c>
      <c r="F17" s="48" t="s">
        <v>173</v>
      </c>
      <c r="G17" s="92">
        <v>19299.810000000001</v>
      </c>
      <c r="H17" s="92">
        <v>19299.810000000001</v>
      </c>
      <c r="I17" s="70">
        <v>9927700</v>
      </c>
      <c r="J17" s="49">
        <v>45076</v>
      </c>
      <c r="K17" s="47">
        <v>45441</v>
      </c>
      <c r="L17" s="51"/>
      <c r="M17" s="41" t="s">
        <v>136</v>
      </c>
      <c r="N17" s="94">
        <v>150110</v>
      </c>
      <c r="O17" s="94" t="s">
        <v>194</v>
      </c>
      <c r="P17" s="94" t="s">
        <v>193</v>
      </c>
      <c r="Q17" s="94" t="s">
        <v>195</v>
      </c>
      <c r="R17" s="74" t="s">
        <v>210</v>
      </c>
      <c r="S17" s="95" t="s">
        <v>211</v>
      </c>
      <c r="T17" s="76" t="s">
        <v>212</v>
      </c>
      <c r="U17" s="96"/>
      <c r="V17" s="97"/>
      <c r="W17" s="98"/>
      <c r="X17" s="97"/>
      <c r="Y17" s="99"/>
      <c r="Z17" s="99"/>
      <c r="AA17" s="99"/>
    </row>
    <row r="18" spans="1:27" s="38" customFormat="1" ht="84.6" customHeight="1">
      <c r="A18" s="52" t="s">
        <v>214</v>
      </c>
      <c r="B18" s="52" t="s">
        <v>217</v>
      </c>
      <c r="C18" s="49">
        <v>45138</v>
      </c>
      <c r="D18" s="53" t="s">
        <v>234</v>
      </c>
      <c r="E18" s="48" t="s">
        <v>233</v>
      </c>
      <c r="F18" s="48" t="s">
        <v>173</v>
      </c>
      <c r="G18" s="54">
        <v>37714.9</v>
      </c>
      <c r="H18" s="92"/>
      <c r="I18" s="70">
        <v>457204300</v>
      </c>
      <c r="J18" s="52" t="s">
        <v>152</v>
      </c>
      <c r="K18" s="55" t="s">
        <v>218</v>
      </c>
      <c r="L18" s="51"/>
      <c r="M18" s="41" t="s">
        <v>136</v>
      </c>
      <c r="N18" s="94">
        <v>150101</v>
      </c>
      <c r="O18" s="108" t="s">
        <v>190</v>
      </c>
      <c r="P18" s="109" t="s">
        <v>191</v>
      </c>
      <c r="Q18" s="109" t="s">
        <v>192</v>
      </c>
      <c r="R18" s="74" t="s">
        <v>215</v>
      </c>
      <c r="S18" s="95" t="s">
        <v>216</v>
      </c>
      <c r="T18" s="76" t="s">
        <v>249</v>
      </c>
      <c r="U18" s="96"/>
      <c r="V18" s="97"/>
      <c r="W18" s="98"/>
      <c r="X18" s="97"/>
      <c r="Y18" s="99"/>
      <c r="Z18" s="99"/>
      <c r="AA18" s="99"/>
    </row>
    <row r="19" spans="1:27" s="38" customFormat="1" ht="123.6" customHeight="1">
      <c r="A19" s="56" t="s">
        <v>219</v>
      </c>
      <c r="B19" s="56" t="s">
        <v>221</v>
      </c>
      <c r="C19" s="49">
        <v>45142</v>
      </c>
      <c r="D19" s="57" t="s">
        <v>235</v>
      </c>
      <c r="E19" s="48" t="s">
        <v>236</v>
      </c>
      <c r="F19" s="48" t="s">
        <v>173</v>
      </c>
      <c r="G19" s="58">
        <v>10008</v>
      </c>
      <c r="H19" s="92"/>
      <c r="I19" s="70">
        <v>457204300</v>
      </c>
      <c r="J19" s="56" t="s">
        <v>222</v>
      </c>
      <c r="K19" s="59" t="s">
        <v>223</v>
      </c>
      <c r="L19" s="60"/>
      <c r="M19" s="41" t="s">
        <v>136</v>
      </c>
      <c r="N19" s="94">
        <v>150101</v>
      </c>
      <c r="O19" s="108" t="s">
        <v>190</v>
      </c>
      <c r="P19" s="109" t="s">
        <v>191</v>
      </c>
      <c r="Q19" s="109" t="s">
        <v>192</v>
      </c>
      <c r="R19" s="100" t="s">
        <v>167</v>
      </c>
      <c r="S19" s="86" t="s">
        <v>220</v>
      </c>
      <c r="T19" s="76" t="s">
        <v>169</v>
      </c>
      <c r="U19" s="88"/>
      <c r="V19" s="89"/>
      <c r="W19" s="90"/>
      <c r="X19" s="89"/>
      <c r="Y19" s="91"/>
      <c r="Z19" s="91"/>
      <c r="AA19" s="91"/>
    </row>
    <row r="20" spans="1:27" s="38" customFormat="1" ht="115.95" customHeight="1">
      <c r="A20" s="61" t="s">
        <v>237</v>
      </c>
      <c r="B20" s="61" t="s">
        <v>240</v>
      </c>
      <c r="C20" s="51">
        <v>45181</v>
      </c>
      <c r="D20" s="62" t="s">
        <v>245</v>
      </c>
      <c r="E20" s="63" t="s">
        <v>246</v>
      </c>
      <c r="F20" s="48" t="s">
        <v>173</v>
      </c>
      <c r="G20" s="64">
        <v>273724.24</v>
      </c>
      <c r="H20" s="101"/>
      <c r="I20" s="70">
        <v>9927700</v>
      </c>
      <c r="J20" s="110" t="s">
        <v>261</v>
      </c>
      <c r="K20" s="111">
        <f>J20+120</f>
        <v>45315</v>
      </c>
      <c r="L20" s="51"/>
      <c r="M20" s="41" t="s">
        <v>136</v>
      </c>
      <c r="N20" s="102">
        <v>150110</v>
      </c>
      <c r="O20" s="102" t="s">
        <v>257</v>
      </c>
      <c r="P20" s="102" t="s">
        <v>193</v>
      </c>
      <c r="Q20" s="102" t="s">
        <v>258</v>
      </c>
      <c r="R20" s="74" t="s">
        <v>238</v>
      </c>
      <c r="S20" s="95" t="s">
        <v>239</v>
      </c>
      <c r="T20" s="147" t="s">
        <v>273</v>
      </c>
      <c r="U20" s="96"/>
      <c r="V20" s="97"/>
      <c r="W20" s="98"/>
      <c r="X20" s="97"/>
      <c r="Y20" s="99"/>
      <c r="Z20" s="99"/>
      <c r="AA20" s="99"/>
    </row>
    <row r="21" spans="1:27" s="38" customFormat="1" ht="115.95" customHeight="1">
      <c r="A21" s="61" t="s">
        <v>241</v>
      </c>
      <c r="B21" s="61" t="s">
        <v>244</v>
      </c>
      <c r="C21" s="51">
        <v>45159</v>
      </c>
      <c r="D21" s="62" t="s">
        <v>247</v>
      </c>
      <c r="E21" s="63" t="s">
        <v>248</v>
      </c>
      <c r="F21" s="63" t="s">
        <v>253</v>
      </c>
      <c r="G21" s="64">
        <v>869000</v>
      </c>
      <c r="H21" s="101"/>
      <c r="I21" s="70">
        <v>9927700</v>
      </c>
      <c r="J21" s="110" t="s">
        <v>262</v>
      </c>
      <c r="K21" s="111">
        <f>J21+90</f>
        <v>45312</v>
      </c>
      <c r="L21" s="51"/>
      <c r="M21" s="41" t="s">
        <v>136</v>
      </c>
      <c r="N21" s="94">
        <v>150110</v>
      </c>
      <c r="O21" s="94" t="s">
        <v>194</v>
      </c>
      <c r="P21" s="94" t="s">
        <v>193</v>
      </c>
      <c r="Q21" s="94" t="s">
        <v>195</v>
      </c>
      <c r="R21" s="74" t="s">
        <v>242</v>
      </c>
      <c r="S21" s="95" t="s">
        <v>243</v>
      </c>
      <c r="T21" s="147" t="s">
        <v>274</v>
      </c>
      <c r="U21" s="96"/>
      <c r="V21" s="97"/>
      <c r="W21" s="98"/>
      <c r="X21" s="97"/>
      <c r="Y21" s="99"/>
      <c r="Z21" s="99"/>
      <c r="AA21" s="99"/>
    </row>
    <row r="22" spans="1:27" s="38" customFormat="1" ht="119.7" customHeight="1">
      <c r="A22" s="61" t="s">
        <v>263</v>
      </c>
      <c r="B22" s="61" t="s">
        <v>264</v>
      </c>
      <c r="C22" s="51">
        <v>45230</v>
      </c>
      <c r="D22" s="62" t="s">
        <v>266</v>
      </c>
      <c r="E22" s="63" t="s">
        <v>265</v>
      </c>
      <c r="F22" s="63" t="s">
        <v>267</v>
      </c>
      <c r="G22" s="64">
        <v>118000</v>
      </c>
      <c r="H22" s="101"/>
      <c r="I22" s="70">
        <v>9927700</v>
      </c>
      <c r="J22" s="110" t="s">
        <v>268</v>
      </c>
      <c r="K22" s="110">
        <f>J22+90</f>
        <v>45334</v>
      </c>
      <c r="L22" s="51"/>
      <c r="M22" s="41" t="s">
        <v>136</v>
      </c>
      <c r="N22" s="94">
        <v>150110</v>
      </c>
      <c r="O22" s="112" t="s">
        <v>269</v>
      </c>
      <c r="P22" s="94" t="s">
        <v>193</v>
      </c>
      <c r="Q22" s="94" t="s">
        <v>195</v>
      </c>
      <c r="R22" s="145" t="s">
        <v>270</v>
      </c>
      <c r="S22" s="146" t="s">
        <v>271</v>
      </c>
      <c r="T22" s="147" t="s">
        <v>272</v>
      </c>
      <c r="U22" s="96"/>
      <c r="V22" s="97"/>
      <c r="W22" s="98"/>
      <c r="X22" s="97"/>
      <c r="Y22" s="99"/>
      <c r="Z22" s="99"/>
      <c r="AA22" s="99"/>
    </row>
    <row r="23" spans="1:27">
      <c r="A23" s="34"/>
      <c r="B23" s="34"/>
      <c r="C23" s="24"/>
      <c r="D23" s="34"/>
      <c r="E23" s="34"/>
      <c r="F23" s="34"/>
      <c r="G23" s="35"/>
      <c r="H23" s="35"/>
      <c r="I23" s="35"/>
      <c r="J23" s="24"/>
      <c r="K23" s="24"/>
      <c r="L23" s="24"/>
      <c r="M23" s="19"/>
      <c r="N23" s="20"/>
      <c r="O23" s="20"/>
      <c r="P23" s="20"/>
      <c r="Q23" s="20"/>
      <c r="R23" s="28"/>
      <c r="S23" s="29"/>
      <c r="T23" s="29"/>
      <c r="U23" s="30"/>
      <c r="V23" s="31"/>
      <c r="W23" s="32"/>
      <c r="X23" s="31"/>
      <c r="Y23" s="28"/>
      <c r="Z23" s="28"/>
      <c r="AA23" s="28"/>
    </row>
    <row r="24" spans="1:27" s="33" customFormat="1">
      <c r="A24" s="34"/>
      <c r="B24" s="34"/>
      <c r="C24" s="24"/>
      <c r="D24" s="34"/>
      <c r="E24" s="34"/>
      <c r="F24" s="34"/>
      <c r="G24" s="35"/>
      <c r="H24" s="35"/>
      <c r="I24" s="35"/>
      <c r="J24" s="24"/>
      <c r="K24" s="24"/>
      <c r="L24" s="24"/>
      <c r="M24" s="19"/>
      <c r="N24" s="20"/>
      <c r="O24" s="20"/>
      <c r="P24" s="20"/>
      <c r="Q24" s="20"/>
      <c r="R24" s="28"/>
      <c r="S24" s="29"/>
      <c r="T24" s="29"/>
      <c r="U24" s="30"/>
      <c r="V24" s="31"/>
      <c r="W24" s="32"/>
      <c r="X24" s="31"/>
      <c r="Y24" s="28"/>
      <c r="Z24" s="28"/>
      <c r="AA24" s="28"/>
    </row>
    <row r="25" spans="1:27" s="33" customFormat="1">
      <c r="A25" s="34"/>
      <c r="B25" s="36"/>
      <c r="C25" s="113" t="s">
        <v>201</v>
      </c>
      <c r="D25" s="113"/>
      <c r="E25" s="113"/>
      <c r="F25" s="34"/>
      <c r="G25" s="35"/>
      <c r="H25" s="35"/>
      <c r="I25" s="35"/>
      <c r="J25" s="24"/>
      <c r="K25" s="24"/>
      <c r="L25" s="24"/>
      <c r="M25" s="19"/>
      <c r="N25" s="20"/>
      <c r="O25" s="20"/>
      <c r="P25" s="20"/>
      <c r="Q25" s="20"/>
      <c r="R25" s="28"/>
      <c r="S25" s="29"/>
      <c r="T25" s="29"/>
      <c r="U25" s="30"/>
      <c r="V25" s="31"/>
      <c r="W25" s="32"/>
      <c r="X25" s="31"/>
      <c r="Y25" s="28"/>
      <c r="Z25" s="28"/>
      <c r="AA25" s="28"/>
    </row>
    <row r="26" spans="1:27" ht="14.25" customHeight="1">
      <c r="A26" s="25"/>
      <c r="B26" s="25"/>
      <c r="C26" s="26"/>
      <c r="D26" s="25"/>
      <c r="E26" s="25"/>
      <c r="F26" s="25"/>
      <c r="G26" s="27"/>
      <c r="H26" s="27"/>
      <c r="I26" s="27"/>
      <c r="J26" s="26"/>
      <c r="K26" s="24"/>
      <c r="L26" s="24"/>
    </row>
    <row r="27" spans="1:27" ht="14.25" customHeight="1">
      <c r="A27" s="117" t="s">
        <v>32</v>
      </c>
      <c r="B27" s="118"/>
      <c r="C27" s="118"/>
      <c r="D27" s="118"/>
      <c r="E27" s="118"/>
      <c r="F27" s="118"/>
      <c r="G27" s="118"/>
      <c r="H27" s="118"/>
      <c r="I27" s="118"/>
      <c r="J27" s="119"/>
    </row>
    <row r="28" spans="1:27" ht="14.25" customHeight="1">
      <c r="A28" s="114" t="s">
        <v>33</v>
      </c>
      <c r="B28" s="115"/>
      <c r="C28" s="115"/>
      <c r="D28" s="115"/>
      <c r="E28" s="115"/>
      <c r="F28" s="115"/>
      <c r="G28" s="115"/>
      <c r="H28" s="115"/>
      <c r="I28" s="115"/>
      <c r="J28" s="116"/>
    </row>
    <row r="29" spans="1:27" ht="14.25" customHeight="1">
      <c r="A29" s="114" t="s">
        <v>34</v>
      </c>
      <c r="B29" s="115"/>
      <c r="C29" s="115"/>
      <c r="D29" s="115"/>
      <c r="E29" s="115"/>
      <c r="F29" s="115"/>
      <c r="G29" s="115"/>
      <c r="H29" s="115"/>
      <c r="I29" s="115"/>
      <c r="J29" s="116"/>
    </row>
    <row r="30" spans="1:27" ht="14.25" customHeight="1">
      <c r="A30" s="114" t="s">
        <v>35</v>
      </c>
      <c r="B30" s="115"/>
      <c r="C30" s="115"/>
      <c r="D30" s="115"/>
      <c r="E30" s="115"/>
      <c r="F30" s="115"/>
      <c r="G30" s="115"/>
      <c r="H30" s="115"/>
      <c r="I30" s="115"/>
      <c r="J30" s="116"/>
    </row>
    <row r="31" spans="1:27" ht="14.25" customHeight="1">
      <c r="A31" s="114" t="s">
        <v>36</v>
      </c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27" ht="14.25" customHeight="1">
      <c r="A32" s="114" t="s">
        <v>37</v>
      </c>
      <c r="B32" s="115"/>
      <c r="C32" s="115"/>
      <c r="D32" s="115"/>
      <c r="E32" s="115"/>
      <c r="F32" s="115"/>
      <c r="G32" s="115"/>
      <c r="H32" s="115"/>
      <c r="I32" s="115"/>
      <c r="J32" s="116"/>
    </row>
    <row r="33" spans="1:10" ht="14.25" customHeight="1">
      <c r="A33" s="114" t="s">
        <v>38</v>
      </c>
      <c r="B33" s="115"/>
      <c r="C33" s="115"/>
      <c r="D33" s="115"/>
      <c r="E33" s="115"/>
      <c r="F33" s="115"/>
      <c r="G33" s="115"/>
      <c r="H33" s="115"/>
      <c r="I33" s="115"/>
      <c r="J33" s="116"/>
    </row>
    <row r="34" spans="1:10" ht="14.25" customHeight="1">
      <c r="A34" s="114" t="s">
        <v>39</v>
      </c>
      <c r="B34" s="115"/>
      <c r="C34" s="115"/>
      <c r="D34" s="115"/>
      <c r="E34" s="115"/>
      <c r="F34" s="115"/>
      <c r="G34" s="115"/>
      <c r="H34" s="115"/>
      <c r="I34" s="115"/>
      <c r="J34" s="116"/>
    </row>
    <row r="35" spans="1:10" ht="14.25" customHeight="1">
      <c r="A35" s="114" t="s">
        <v>40</v>
      </c>
      <c r="B35" s="115"/>
      <c r="C35" s="115"/>
      <c r="D35" s="115"/>
      <c r="E35" s="115"/>
      <c r="F35" s="115"/>
      <c r="G35" s="115"/>
      <c r="H35" s="115"/>
      <c r="I35" s="115"/>
      <c r="J35" s="116"/>
    </row>
    <row r="36" spans="1:10" ht="14.25" customHeight="1">
      <c r="A36" s="114" t="s">
        <v>41</v>
      </c>
      <c r="B36" s="115"/>
      <c r="C36" s="115"/>
      <c r="D36" s="115"/>
      <c r="E36" s="115"/>
      <c r="F36" s="115"/>
      <c r="G36" s="115"/>
      <c r="H36" s="115"/>
      <c r="I36" s="115"/>
      <c r="J36" s="116"/>
    </row>
    <row r="37" spans="1:10" ht="14.25" customHeight="1">
      <c r="A37" s="114" t="s">
        <v>42</v>
      </c>
      <c r="B37" s="115"/>
      <c r="C37" s="115"/>
      <c r="D37" s="115"/>
      <c r="E37" s="115"/>
      <c r="F37" s="115"/>
      <c r="G37" s="115"/>
      <c r="H37" s="115"/>
      <c r="I37" s="115"/>
      <c r="J37" s="116"/>
    </row>
    <row r="38" spans="1:10" ht="14.25" customHeight="1">
      <c r="A38" s="114" t="s">
        <v>43</v>
      </c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14.25" customHeight="1">
      <c r="A39" s="114" t="s">
        <v>44</v>
      </c>
      <c r="B39" s="115"/>
      <c r="C39" s="115"/>
      <c r="D39" s="115"/>
      <c r="E39" s="115"/>
      <c r="F39" s="115"/>
      <c r="G39" s="115"/>
      <c r="H39" s="115"/>
      <c r="I39" s="115"/>
      <c r="J39" s="116"/>
    </row>
    <row r="40" spans="1:10" ht="14.25" customHeight="1">
      <c r="A40" s="114" t="s">
        <v>45</v>
      </c>
      <c r="B40" s="115"/>
      <c r="C40" s="115"/>
      <c r="D40" s="115"/>
      <c r="E40" s="115"/>
      <c r="F40" s="115"/>
      <c r="G40" s="115"/>
      <c r="H40" s="115"/>
      <c r="I40" s="115"/>
      <c r="J40" s="116"/>
    </row>
    <row r="41" spans="1:10" ht="14.25" customHeight="1">
      <c r="A41" s="114" t="s">
        <v>46</v>
      </c>
      <c r="B41" s="115"/>
      <c r="C41" s="115"/>
      <c r="D41" s="115"/>
      <c r="E41" s="115"/>
      <c r="F41" s="115"/>
      <c r="G41" s="115"/>
      <c r="H41" s="115"/>
      <c r="I41" s="115"/>
      <c r="J41" s="116"/>
    </row>
    <row r="42" spans="1:10" ht="14.25" customHeight="1">
      <c r="A42" s="124" t="s">
        <v>47</v>
      </c>
      <c r="B42" s="115"/>
      <c r="C42" s="115"/>
      <c r="D42" s="115"/>
      <c r="E42" s="115"/>
      <c r="F42" s="115"/>
      <c r="G42" s="115"/>
      <c r="H42" s="115"/>
      <c r="I42" s="115"/>
      <c r="J42" s="116"/>
    </row>
    <row r="43" spans="1:10" ht="14.25" customHeight="1">
      <c r="A43" s="114" t="s">
        <v>48</v>
      </c>
      <c r="B43" s="115"/>
      <c r="C43" s="115"/>
      <c r="D43" s="115"/>
      <c r="E43" s="115"/>
      <c r="F43" s="115"/>
      <c r="G43" s="115"/>
      <c r="H43" s="115"/>
      <c r="I43" s="115"/>
      <c r="J43" s="116"/>
    </row>
    <row r="44" spans="1:10" ht="14.25" customHeight="1">
      <c r="A44" s="114" t="s">
        <v>49</v>
      </c>
      <c r="B44" s="115"/>
      <c r="C44" s="115"/>
      <c r="D44" s="115"/>
      <c r="E44" s="115"/>
      <c r="F44" s="115"/>
      <c r="G44" s="115"/>
      <c r="H44" s="115"/>
      <c r="I44" s="115"/>
      <c r="J44" s="116"/>
    </row>
    <row r="45" spans="1:10" ht="14.25" customHeight="1">
      <c r="A45" s="114" t="s">
        <v>50</v>
      </c>
      <c r="B45" s="115"/>
      <c r="C45" s="115"/>
      <c r="D45" s="115"/>
      <c r="E45" s="115"/>
      <c r="F45" s="115"/>
      <c r="G45" s="115"/>
      <c r="H45" s="115"/>
      <c r="I45" s="115"/>
      <c r="J45" s="116"/>
    </row>
    <row r="46" spans="1:10" ht="14.25" customHeight="1">
      <c r="A46" s="114" t="s">
        <v>51</v>
      </c>
      <c r="B46" s="115"/>
      <c r="C46" s="115"/>
      <c r="D46" s="115"/>
      <c r="E46" s="115"/>
      <c r="F46" s="115"/>
      <c r="G46" s="115"/>
      <c r="H46" s="115"/>
      <c r="I46" s="115"/>
      <c r="J46" s="116"/>
    </row>
    <row r="47" spans="1:10" ht="14.25" customHeight="1">
      <c r="A47" s="114" t="s">
        <v>52</v>
      </c>
      <c r="B47" s="115"/>
      <c r="C47" s="115"/>
      <c r="D47" s="115"/>
      <c r="E47" s="115"/>
      <c r="F47" s="115"/>
      <c r="G47" s="115"/>
      <c r="H47" s="115"/>
      <c r="I47" s="115"/>
      <c r="J47" s="116"/>
    </row>
    <row r="48" spans="1:10" ht="14.25" customHeight="1">
      <c r="A48" s="114" t="s">
        <v>53</v>
      </c>
      <c r="B48" s="115"/>
      <c r="C48" s="115"/>
      <c r="D48" s="115"/>
      <c r="E48" s="115"/>
      <c r="F48" s="115"/>
      <c r="G48" s="115"/>
      <c r="H48" s="115"/>
      <c r="I48" s="115"/>
      <c r="J48" s="116"/>
    </row>
    <row r="49" spans="1:10" ht="14.25" customHeight="1">
      <c r="A49" s="114" t="s">
        <v>54</v>
      </c>
      <c r="B49" s="115"/>
      <c r="C49" s="115"/>
      <c r="D49" s="115"/>
      <c r="E49" s="115"/>
      <c r="F49" s="115"/>
      <c r="G49" s="115"/>
      <c r="H49" s="115"/>
      <c r="I49" s="115"/>
      <c r="J49" s="116"/>
    </row>
    <row r="50" spans="1:10" ht="14.25" customHeight="1">
      <c r="A50" s="114" t="s">
        <v>55</v>
      </c>
      <c r="B50" s="115"/>
      <c r="C50" s="115"/>
      <c r="D50" s="115"/>
      <c r="E50" s="115"/>
      <c r="F50" s="115"/>
      <c r="G50" s="115"/>
      <c r="H50" s="115"/>
      <c r="I50" s="115"/>
      <c r="J50" s="116"/>
    </row>
    <row r="51" spans="1:10" ht="14.25" customHeight="1">
      <c r="A51" s="114" t="s">
        <v>56</v>
      </c>
      <c r="B51" s="115"/>
      <c r="C51" s="115"/>
      <c r="D51" s="115"/>
      <c r="E51" s="115"/>
      <c r="F51" s="115"/>
      <c r="G51" s="115"/>
      <c r="H51" s="115"/>
      <c r="I51" s="115"/>
      <c r="J51" s="116"/>
    </row>
    <row r="52" spans="1:10" ht="14.25" customHeight="1">
      <c r="A52" s="114" t="s">
        <v>57</v>
      </c>
      <c r="B52" s="115"/>
      <c r="C52" s="115"/>
      <c r="D52" s="115"/>
      <c r="E52" s="115"/>
      <c r="F52" s="115"/>
      <c r="G52" s="115"/>
      <c r="H52" s="115"/>
      <c r="I52" s="115"/>
      <c r="J52" s="116"/>
    </row>
    <row r="53" spans="1:10" ht="14.25" customHeight="1">
      <c r="A53" s="114" t="s">
        <v>58</v>
      </c>
      <c r="B53" s="115"/>
      <c r="C53" s="115"/>
      <c r="D53" s="115"/>
      <c r="E53" s="115"/>
      <c r="F53" s="115"/>
      <c r="G53" s="115"/>
      <c r="H53" s="115"/>
      <c r="I53" s="115"/>
      <c r="J53" s="116"/>
    </row>
    <row r="54" spans="1:10" ht="14.25" customHeight="1">
      <c r="A54" s="114" t="s">
        <v>202</v>
      </c>
      <c r="B54" s="115"/>
      <c r="C54" s="115"/>
      <c r="D54" s="115"/>
      <c r="E54" s="115"/>
      <c r="F54" s="115"/>
      <c r="G54" s="115"/>
      <c r="H54" s="115"/>
      <c r="I54" s="115"/>
      <c r="J54" s="116"/>
    </row>
    <row r="55" spans="1:10" ht="14.25" customHeight="1">
      <c r="A55" s="114" t="s">
        <v>203</v>
      </c>
      <c r="B55" s="115"/>
      <c r="C55" s="115"/>
      <c r="D55" s="115"/>
      <c r="E55" s="115"/>
      <c r="F55" s="115"/>
      <c r="G55" s="115"/>
      <c r="H55" s="115"/>
      <c r="I55" s="115"/>
      <c r="J55" s="116"/>
    </row>
    <row r="56" spans="1:10" ht="14.25" customHeight="1">
      <c r="A56" s="120" t="s">
        <v>204</v>
      </c>
      <c r="B56" s="121"/>
      <c r="C56" s="121"/>
      <c r="D56" s="121"/>
      <c r="E56" s="121"/>
      <c r="F56" s="121"/>
      <c r="G56" s="121"/>
      <c r="H56" s="121"/>
      <c r="I56" s="121"/>
      <c r="J56" s="116"/>
    </row>
    <row r="57" spans="1:10" ht="14.25" customHeight="1">
      <c r="A57" s="122"/>
      <c r="B57" s="123"/>
      <c r="C57" s="123"/>
      <c r="D57" s="123"/>
      <c r="E57" s="123"/>
      <c r="F57" s="123"/>
      <c r="G57" s="123"/>
      <c r="H57" s="123"/>
      <c r="I57" s="123"/>
    </row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39:J39"/>
    <mergeCell ref="A56:J56"/>
    <mergeCell ref="A57:I57"/>
    <mergeCell ref="A42:J42"/>
    <mergeCell ref="A43:J43"/>
    <mergeCell ref="A44:J44"/>
    <mergeCell ref="A45:J45"/>
    <mergeCell ref="A46:J46"/>
    <mergeCell ref="A51:J51"/>
    <mergeCell ref="A52:J52"/>
    <mergeCell ref="A53:J53"/>
    <mergeCell ref="A54:J54"/>
    <mergeCell ref="A55:J55"/>
    <mergeCell ref="A50:J50"/>
    <mergeCell ref="A47:J47"/>
    <mergeCell ref="A48:J48"/>
    <mergeCell ref="C25:E25"/>
    <mergeCell ref="A49:J49"/>
    <mergeCell ref="A32:J32"/>
    <mergeCell ref="A34:J34"/>
    <mergeCell ref="A33:J33"/>
    <mergeCell ref="A35:J35"/>
    <mergeCell ref="A36:J36"/>
    <mergeCell ref="A27:J27"/>
    <mergeCell ref="A28:J28"/>
    <mergeCell ref="A29:J29"/>
    <mergeCell ref="A30:J30"/>
    <mergeCell ref="A31:J31"/>
    <mergeCell ref="A37:J37"/>
    <mergeCell ref="A38:J38"/>
    <mergeCell ref="A40:J40"/>
    <mergeCell ref="A41:J41"/>
  </mergeCells>
  <hyperlinks>
    <hyperlink ref="A42" r:id="rId1"/>
    <hyperlink ref="M7" r:id="rId2"/>
    <hyperlink ref="M8" r:id="rId3"/>
    <hyperlink ref="M9" r:id="rId4"/>
    <hyperlink ref="M10" r:id="rId5"/>
    <hyperlink ref="M11" r:id="rId6"/>
    <hyperlink ref="M12" r:id="rId7"/>
    <hyperlink ref="M13" r:id="rId8"/>
    <hyperlink ref="M15" r:id="rId9"/>
    <hyperlink ref="M16" r:id="rId10"/>
    <hyperlink ref="M17" r:id="rId11"/>
    <hyperlink ref="M14" r:id="rId12"/>
    <hyperlink ref="M21" r:id="rId13"/>
    <hyperlink ref="M22" r:id="rId14"/>
  </hyperlinks>
  <pageMargins left="0.43307086614173229" right="0.23622047244094491" top="0.55118110236220474" bottom="0.55118110236220474" header="0.31496062992125984" footer="0.31496062992125984"/>
  <pageSetup paperSize="8" scale="36" fitToHeight="0" orientation="landscape" r:id="rId15"/>
  <headerFooter>
    <oddHeader>&amp;C&amp;A</oddHeader>
    <oddFooter>&amp;CPágina &amp;P</oddFooter>
  </headerFooter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4140625" defaultRowHeight="15" customHeight="1"/>
  <cols>
    <col min="1" max="8" width="12.33203125" customWidth="1"/>
    <col min="9" max="9" width="15.44140625" customWidth="1"/>
    <col min="10" max="14" width="12.33203125" customWidth="1"/>
    <col min="15" max="15" width="14" customWidth="1"/>
    <col min="16" max="22" width="12.33203125" customWidth="1"/>
    <col min="23" max="23" width="21.6640625" customWidth="1"/>
    <col min="24" max="24" width="18.6640625" customWidth="1"/>
    <col min="25" max="25" width="21.44140625" customWidth="1"/>
    <col min="26" max="26" width="15.6640625" customWidth="1"/>
    <col min="27" max="27" width="21.6640625" customWidth="1"/>
    <col min="28" max="28" width="16.6640625" customWidth="1"/>
    <col min="29" max="29" width="21.33203125" customWidth="1"/>
    <col min="30" max="30" width="18" customWidth="1"/>
    <col min="31" max="31" width="16.44140625" customWidth="1"/>
    <col min="32" max="32" width="16" customWidth="1"/>
    <col min="33" max="37" width="12.33203125" customWidth="1"/>
    <col min="38" max="38" width="15.6640625" customWidth="1"/>
    <col min="39" max="39" width="16.33203125" customWidth="1"/>
    <col min="40" max="44" width="12.33203125" customWidth="1"/>
    <col min="45" max="45" width="20.6640625" customWidth="1"/>
    <col min="46" max="46" width="19.332031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40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  <c r="T5" s="141" t="s">
        <v>2</v>
      </c>
      <c r="U5" s="137"/>
      <c r="V5" s="138"/>
      <c r="W5" s="141" t="s">
        <v>60</v>
      </c>
      <c r="X5" s="137"/>
      <c r="Y5" s="138"/>
      <c r="Z5" s="141" t="s">
        <v>3</v>
      </c>
      <c r="AA5" s="137"/>
      <c r="AB5" s="137"/>
      <c r="AC5" s="138"/>
      <c r="AD5" s="142" t="s">
        <v>4</v>
      </c>
      <c r="AE5" s="137"/>
      <c r="AF5" s="138"/>
      <c r="AG5" s="136" t="s">
        <v>61</v>
      </c>
      <c r="AH5" s="137"/>
      <c r="AI5" s="137"/>
      <c r="AJ5" s="137"/>
      <c r="AK5" s="137"/>
      <c r="AL5" s="137"/>
      <c r="AM5" s="138"/>
      <c r="AN5" s="139" t="s">
        <v>62</v>
      </c>
      <c r="AO5" s="137"/>
      <c r="AP5" s="137"/>
      <c r="AQ5" s="137"/>
      <c r="AR5" s="137"/>
      <c r="AS5" s="137"/>
      <c r="AT5" s="138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4140625" defaultRowHeight="15" customHeight="1"/>
  <cols>
    <col min="1" max="1" width="33.44140625" customWidth="1"/>
    <col min="2" max="3" width="41" customWidth="1"/>
    <col min="4" max="4" width="22.44140625" customWidth="1"/>
    <col min="5" max="5" width="31.6640625" customWidth="1"/>
    <col min="6" max="26" width="9.332031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38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4.2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43" t="s">
        <v>130</v>
      </c>
      <c r="B10" s="144"/>
      <c r="C10" s="144"/>
      <c r="D10" s="144"/>
      <c r="E10" s="144"/>
      <c r="F10" s="144"/>
    </row>
    <row r="11" spans="1:6" ht="14.25" customHeight="1">
      <c r="A11" s="144"/>
      <c r="B11" s="144"/>
      <c r="C11" s="144"/>
      <c r="D11" s="144"/>
      <c r="E11" s="144"/>
      <c r="F11" s="144"/>
    </row>
    <row r="12" spans="1:6" ht="14.25" customHeight="1">
      <c r="A12" s="144"/>
      <c r="B12" s="144"/>
      <c r="C12" s="144"/>
      <c r="D12" s="144"/>
      <c r="E12" s="144"/>
      <c r="F12" s="144"/>
    </row>
    <row r="13" spans="1:6" ht="14.25" customHeight="1">
      <c r="A13" s="144"/>
      <c r="B13" s="144"/>
      <c r="C13" s="144"/>
      <c r="D13" s="144"/>
      <c r="E13" s="144"/>
      <c r="F13" s="144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75ZWAK4VW4FF-590689261-23</_dlc_DocId>
    <_dlc_DocIdUrl xmlns="230d73bc-ee14-4cdc-a0ca-20e003e31026">
      <Url>https://www.sefaz.pe.gov.br/Transparencia/transparencia%20ativa/obras-publicas/_layouts/15/DocIdRedir.aspx?ID=75ZWAK4VW4FF-590689261-23</Url>
      <Description>75ZWAK4VW4FF-590689261-23</Description>
    </_dlc_DocIdUrl>
  </documentManagement>
</p:properties>
</file>

<file path=customXml/itemProps1.xml><?xml version="1.0" encoding="utf-8"?>
<ds:datastoreItem xmlns:ds="http://schemas.openxmlformats.org/officeDocument/2006/customXml" ds:itemID="{7A40E111-C892-4C3A-9B00-592D9AFE4C9F}"/>
</file>

<file path=customXml/itemProps2.xml><?xml version="1.0" encoding="utf-8"?>
<ds:datastoreItem xmlns:ds="http://schemas.openxmlformats.org/officeDocument/2006/customXml" ds:itemID="{B6B6810A-44E0-4DA8-9D0C-7B0159804375}"/>
</file>

<file path=customXml/itemProps3.xml><?xml version="1.0" encoding="utf-8"?>
<ds:datastoreItem xmlns:ds="http://schemas.openxmlformats.org/officeDocument/2006/customXml" ds:itemID="{570123C5-8AB5-4CDA-B249-22BE5ECF6574}"/>
</file>

<file path=customXml/itemProps4.xml><?xml version="1.0" encoding="utf-8"?>
<ds:datastoreItem xmlns:ds="http://schemas.openxmlformats.org/officeDocument/2006/customXml" ds:itemID="{69C0C1A4-69AC-493F-887B-67CAF9B68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2023</vt:lpstr>
      <vt:lpstr>Planilha1</vt:lpstr>
      <vt:lpstr>Comentários Luiz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MÁRCIA MARIA BRAINER SOARES</cp:lastModifiedBy>
  <cp:lastPrinted>2023-10-17T18:06:10Z</cp:lastPrinted>
  <dcterms:created xsi:type="dcterms:W3CDTF">2021-07-12T11:21:52Z</dcterms:created>
  <dcterms:modified xsi:type="dcterms:W3CDTF">2024-02-15T13:18:05Z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7feb1d7a-9881-482e-a79c-a863c9c0445b</vt:lpwstr>
  </property>
</Properties>
</file>